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120" windowWidth="19320" windowHeight="99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'Лист1'!$A$1:$I$42</definedName>
  </definedNames>
  <calcPr fullCalcOnLoad="1" refMode="R1C1"/>
</workbook>
</file>

<file path=xl/sharedStrings.xml><?xml version="1.0" encoding="utf-8"?>
<sst xmlns="http://schemas.openxmlformats.org/spreadsheetml/2006/main" count="49" uniqueCount="31">
  <si>
    <t>2008 год</t>
  </si>
  <si>
    <t>2009 год</t>
  </si>
  <si>
    <t>2010 год</t>
  </si>
  <si>
    <t>2011 год</t>
  </si>
  <si>
    <t xml:space="preserve">Средства, выделенные на реализацию национальных проектов </t>
  </si>
  <si>
    <t>Всего, в том числе:</t>
  </si>
  <si>
    <t xml:space="preserve">     средства федерального бюджета</t>
  </si>
  <si>
    <t>Средства, выделенные на реализацию приоритетного национального проекта «Образование»</t>
  </si>
  <si>
    <t>Средства, выделенные на реализацию приоритетного национального проекта «Здоровье»</t>
  </si>
  <si>
    <t xml:space="preserve">     средства краевого бюджета</t>
  </si>
  <si>
    <t>Показатель, тыс. руб.</t>
  </si>
  <si>
    <t xml:space="preserve">     средства городского бюджета</t>
  </si>
  <si>
    <t>2012 год</t>
  </si>
  <si>
    <t xml:space="preserve">     средства из внебюджетных источников   (население)</t>
  </si>
  <si>
    <t>Средства, выделенные на реализацию приоритетного национального проекта  «Доступное и комфортное жилье — гражданам России»</t>
  </si>
  <si>
    <t>Реализация национальных проектов                                                                                                                              на территории  муниципального образования город Яровое Алтайского края</t>
  </si>
  <si>
    <t>1 пол.2013г.</t>
  </si>
  <si>
    <t xml:space="preserve">выплаты педагогическим работникам за выполнение функций классного руководителя </t>
  </si>
  <si>
    <t>стимулирование общеобразовательных учреждений, внедряющих инновационные образовательные программы</t>
  </si>
  <si>
    <t xml:space="preserve">комплексный проект модернизации  образования </t>
  </si>
  <si>
    <t>родовые сертификаты</t>
  </si>
  <si>
    <t xml:space="preserve">     внебюджетные средства</t>
  </si>
  <si>
    <t>развитие первичной медико-санитарной помощи</t>
  </si>
  <si>
    <t xml:space="preserve">поставка школьных автобусов </t>
  </si>
  <si>
    <t>повышение уровня оплаты труда врачей</t>
  </si>
  <si>
    <t>проведение дополнительной диспансеризации работающих граждан, проведение дополнительных медицинских осмотров работников, занятых на производствах с вредными и (или) опасными производственными факторами.</t>
  </si>
  <si>
    <t xml:space="preserve">стимулирующие выплаты работникам ФАП  и скорой медецинской помощи </t>
  </si>
  <si>
    <t>2013 год</t>
  </si>
  <si>
    <t>выплаты педагогическим работникам за выполнение функций классного руководителя</t>
  </si>
  <si>
    <t>1 полугодие 2014</t>
  </si>
  <si>
    <t xml:space="preserve">стимулирующие выплаты работникам  скорой медецинской помощи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</si>
</sst>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color indexed="61"/>
      <name val="Times New Roman"/>
      <family val="1"/>
    </font>
    <font>
      <sz val="11"/>
      <color indexed="61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4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4" fontId="4" fillId="0" borderId="14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0" fontId="8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4" fontId="3" fillId="0" borderId="18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0" xfId="0" applyNumberFormat="1" applyFont="1" applyBorder="1" applyAlignment="1">
      <alignment wrapText="1"/>
    </xf>
    <xf numFmtId="4" fontId="6" fillId="0" borderId="12" xfId="0" applyNumberFormat="1" applyFont="1" applyBorder="1" applyAlignment="1">
      <alignment wrapText="1"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6" fillId="0" borderId="20" xfId="0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4" fontId="6" fillId="0" borderId="22" xfId="0" applyNumberFormat="1" applyFont="1" applyBorder="1" applyAlignment="1">
      <alignment wrapText="1"/>
    </xf>
    <xf numFmtId="4" fontId="6" fillId="0" borderId="23" xfId="0" applyNumberFormat="1" applyFont="1" applyBorder="1" applyAlignment="1">
      <alignment wrapText="1"/>
    </xf>
    <xf numFmtId="4" fontId="12" fillId="0" borderId="23" xfId="0" applyNumberFormat="1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4" fontId="15" fillId="0" borderId="14" xfId="0" applyNumberFormat="1" applyFont="1" applyBorder="1" applyAlignment="1">
      <alignment/>
    </xf>
    <xf numFmtId="4" fontId="11" fillId="0" borderId="14" xfId="0" applyNumberFormat="1" applyFont="1" applyBorder="1" applyAlignment="1">
      <alignment/>
    </xf>
    <xf numFmtId="4" fontId="11" fillId="0" borderId="19" xfId="0" applyNumberFormat="1" applyFont="1" applyBorder="1" applyAlignment="1">
      <alignment/>
    </xf>
    <xf numFmtId="4" fontId="12" fillId="0" borderId="14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2" fillId="0" borderId="14" xfId="0" applyNumberFormat="1" applyFont="1" applyBorder="1" applyAlignment="1">
      <alignment wrapText="1"/>
    </xf>
    <xf numFmtId="4" fontId="13" fillId="0" borderId="14" xfId="0" applyNumberFormat="1" applyFont="1" applyBorder="1" applyAlignment="1">
      <alignment wrapText="1"/>
    </xf>
    <xf numFmtId="4" fontId="14" fillId="0" borderId="14" xfId="0" applyNumberFormat="1" applyFont="1" applyBorder="1" applyAlignment="1">
      <alignment/>
    </xf>
    <xf numFmtId="4" fontId="12" fillId="0" borderId="14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4" fillId="0" borderId="24" xfId="0" applyFont="1" applyBorder="1" applyAlignment="1">
      <alignment horizontal="center"/>
    </xf>
    <xf numFmtId="4" fontId="11" fillId="0" borderId="23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11" fillId="0" borderId="25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4" fontId="4" fillId="0" borderId="26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SheetLayoutView="100" zoomScalePageLayoutView="0" workbookViewId="0" topLeftCell="A31">
      <selection activeCell="I20" sqref="I20"/>
    </sheetView>
  </sheetViews>
  <sheetFormatPr defaultColWidth="9.140625" defaultRowHeight="15"/>
  <cols>
    <col min="1" max="1" width="49.8515625" style="0" customWidth="1"/>
    <col min="2" max="2" width="14.8515625" style="0" customWidth="1"/>
    <col min="3" max="3" width="15.140625" style="0" customWidth="1"/>
    <col min="4" max="4" width="13.57421875" style="0" customWidth="1"/>
    <col min="5" max="5" width="14.00390625" style="0" customWidth="1"/>
    <col min="6" max="6" width="13.8515625" style="0" customWidth="1"/>
    <col min="7" max="7" width="14.8515625" style="0" hidden="1" customWidth="1"/>
    <col min="8" max="8" width="16.00390625" style="0" customWidth="1"/>
    <col min="9" max="9" width="14.28125" style="0" customWidth="1"/>
  </cols>
  <sheetData>
    <row r="1" spans="1:7" ht="38.25" customHeight="1">
      <c r="A1" s="46" t="s">
        <v>15</v>
      </c>
      <c r="B1" s="46"/>
      <c r="C1" s="46"/>
      <c r="D1" s="46"/>
      <c r="E1" s="46"/>
      <c r="F1" s="46"/>
      <c r="G1" s="46"/>
    </row>
    <row r="2" ht="15.75" thickBot="1"/>
    <row r="3" spans="1:9" s="2" customFormat="1" ht="32.25" customHeight="1" thickBot="1">
      <c r="A3" s="11" t="s">
        <v>10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12</v>
      </c>
      <c r="G3" s="13" t="s">
        <v>16</v>
      </c>
      <c r="H3" s="42" t="s">
        <v>27</v>
      </c>
      <c r="I3" s="30" t="s">
        <v>29</v>
      </c>
    </row>
    <row r="4" spans="1:9" ht="15.75">
      <c r="A4" s="49" t="s">
        <v>4</v>
      </c>
      <c r="B4" s="50"/>
      <c r="C4" s="50"/>
      <c r="D4" s="50"/>
      <c r="E4" s="50"/>
      <c r="F4" s="50"/>
      <c r="G4" s="50"/>
      <c r="H4" s="50"/>
      <c r="I4" s="50"/>
    </row>
    <row r="5" spans="1:9" ht="15.75">
      <c r="A5" s="4" t="s">
        <v>5</v>
      </c>
      <c r="B5" s="3">
        <f aca="true" t="shared" si="0" ref="B5:G5">B6+B7+B8+B9</f>
        <v>13612.900000000001</v>
      </c>
      <c r="C5" s="3">
        <f t="shared" si="0"/>
        <v>8877.7</v>
      </c>
      <c r="D5" s="3">
        <f t="shared" si="0"/>
        <v>8830.3</v>
      </c>
      <c r="E5" s="3">
        <f t="shared" si="0"/>
        <v>10723.200000000003</v>
      </c>
      <c r="F5" s="3">
        <f t="shared" si="0"/>
        <v>15979.340000000004</v>
      </c>
      <c r="G5" s="3">
        <f t="shared" si="0"/>
        <v>8912.016000000001</v>
      </c>
      <c r="H5" s="31">
        <f>H6+H7+H8+H9</f>
        <v>17596.9</v>
      </c>
      <c r="I5" s="31">
        <f>I6+I7+I8+I9</f>
        <v>9804.01</v>
      </c>
    </row>
    <row r="6" spans="1:9" ht="15.75">
      <c r="A6" s="4" t="s">
        <v>6</v>
      </c>
      <c r="B6" s="1">
        <f aca="true" t="shared" si="1" ref="B6:G6">B12+B24+B39</f>
        <v>10366.900000000001</v>
      </c>
      <c r="C6" s="1">
        <f t="shared" si="1"/>
        <v>7010.700000000001</v>
      </c>
      <c r="D6" s="1">
        <f t="shared" si="1"/>
        <v>7580.3</v>
      </c>
      <c r="E6" s="1">
        <f t="shared" si="1"/>
        <v>9222.900000000001</v>
      </c>
      <c r="F6" s="1">
        <f t="shared" si="1"/>
        <v>10690.240000000002</v>
      </c>
      <c r="G6" s="1">
        <f t="shared" si="1"/>
        <v>4114.636</v>
      </c>
      <c r="H6" s="32">
        <f>H12+H24+H39</f>
        <v>4048.5999999999995</v>
      </c>
      <c r="I6" s="32">
        <f>I12+I24+I39</f>
        <v>323.5</v>
      </c>
    </row>
    <row r="7" spans="1:9" ht="15.75">
      <c r="A7" s="4" t="s">
        <v>9</v>
      </c>
      <c r="B7" s="1">
        <f aca="true" t="shared" si="2" ref="B7:G7">B17+B29+B40</f>
        <v>404</v>
      </c>
      <c r="C7" s="1">
        <f t="shared" si="2"/>
        <v>72</v>
      </c>
      <c r="D7" s="1">
        <f t="shared" si="2"/>
        <v>54</v>
      </c>
      <c r="E7" s="1">
        <f t="shared" si="2"/>
        <v>81.6</v>
      </c>
      <c r="F7" s="1">
        <f t="shared" si="2"/>
        <v>521.1</v>
      </c>
      <c r="G7" s="1">
        <f t="shared" si="2"/>
        <v>439.5</v>
      </c>
      <c r="H7" s="32">
        <f>H17+H29+H40</f>
        <v>1981.2</v>
      </c>
      <c r="I7" s="32">
        <f>I17+I29+I40</f>
        <v>2351.1099999999997</v>
      </c>
    </row>
    <row r="8" spans="1:9" ht="15.75">
      <c r="A8" s="4" t="s">
        <v>11</v>
      </c>
      <c r="B8" s="1">
        <f aca="true" t="shared" si="3" ref="B8:G8">B20+B31+B41</f>
        <v>1192</v>
      </c>
      <c r="C8" s="1">
        <f t="shared" si="3"/>
        <v>931</v>
      </c>
      <c r="D8" s="1">
        <f t="shared" si="3"/>
        <v>878</v>
      </c>
      <c r="E8" s="1">
        <f t="shared" si="3"/>
        <v>762.6</v>
      </c>
      <c r="F8" s="1">
        <f t="shared" si="3"/>
        <v>1373.3000000000002</v>
      </c>
      <c r="G8" s="1">
        <f t="shared" si="3"/>
        <v>2178.94</v>
      </c>
      <c r="H8" s="32">
        <f>H20+H30+H41</f>
        <v>97.2</v>
      </c>
      <c r="I8" s="32">
        <f>I20+I30+I41</f>
        <v>234.3</v>
      </c>
    </row>
    <row r="9" spans="1:9" ht="32.25" thickBot="1">
      <c r="A9" s="6" t="s">
        <v>13</v>
      </c>
      <c r="B9" s="15">
        <f>B42</f>
        <v>1650</v>
      </c>
      <c r="C9" s="15">
        <f>C42</f>
        <v>864</v>
      </c>
      <c r="D9" s="15">
        <f>D42</f>
        <v>318</v>
      </c>
      <c r="E9" s="15">
        <f>E42</f>
        <v>656.1</v>
      </c>
      <c r="F9" s="15">
        <f>F42</f>
        <v>3394.7</v>
      </c>
      <c r="G9" s="15">
        <f>G31+G42</f>
        <v>2178.94</v>
      </c>
      <c r="H9" s="33">
        <f>H31+H42</f>
        <v>11469.900000000001</v>
      </c>
      <c r="I9" s="33">
        <f>I31+I42</f>
        <v>6895.1</v>
      </c>
    </row>
    <row r="10" spans="1:9" ht="15.75">
      <c r="A10" s="47" t="s">
        <v>7</v>
      </c>
      <c r="B10" s="48"/>
      <c r="C10" s="48"/>
      <c r="D10" s="48"/>
      <c r="E10" s="48"/>
      <c r="F10" s="48"/>
      <c r="G10" s="48"/>
      <c r="H10" s="48"/>
      <c r="I10" s="40"/>
    </row>
    <row r="11" spans="1:9" ht="15.75">
      <c r="A11" s="4" t="s">
        <v>5</v>
      </c>
      <c r="B11" s="3">
        <f aca="true" t="shared" si="4" ref="B11:G11">B12+B17+B20</f>
        <v>5141.6</v>
      </c>
      <c r="C11" s="3">
        <f t="shared" si="4"/>
        <v>994.1</v>
      </c>
      <c r="D11" s="3">
        <f t="shared" si="4"/>
        <v>973.3</v>
      </c>
      <c r="E11" s="3">
        <f t="shared" si="4"/>
        <v>2715</v>
      </c>
      <c r="F11" s="3">
        <f t="shared" si="4"/>
        <v>5207.82</v>
      </c>
      <c r="G11" s="5">
        <f t="shared" si="4"/>
        <v>1042.7</v>
      </c>
      <c r="H11" s="31">
        <f>H12+H17+H20</f>
        <v>5051.7</v>
      </c>
      <c r="I11" s="31">
        <f>I12+I17+I20</f>
        <v>2116.1</v>
      </c>
    </row>
    <row r="12" spans="1:9" ht="15.75">
      <c r="A12" s="4" t="s">
        <v>6</v>
      </c>
      <c r="B12" s="1">
        <f>B13+B14+B15+B16</f>
        <v>5141.6</v>
      </c>
      <c r="C12" s="1">
        <f>C13+C14+C15+C16</f>
        <v>994.1</v>
      </c>
      <c r="D12" s="1">
        <f>D13+D14+D15+D16</f>
        <v>973.3</v>
      </c>
      <c r="E12" s="1">
        <f>E13+E14+E15+E16</f>
        <v>2715</v>
      </c>
      <c r="F12" s="1">
        <f>F13+F14+F15+F16</f>
        <v>5047.62</v>
      </c>
      <c r="G12" s="16">
        <f>G13+G14+G15</f>
        <v>603.2</v>
      </c>
      <c r="H12" s="32">
        <f>H13+H14+H15</f>
        <v>3143.3999999999996</v>
      </c>
      <c r="I12" s="32">
        <f>I13+I14+I15</f>
        <v>0</v>
      </c>
    </row>
    <row r="13" spans="1:9" s="10" customFormat="1" ht="25.5">
      <c r="A13" s="9" t="s">
        <v>17</v>
      </c>
      <c r="B13" s="17">
        <v>1062</v>
      </c>
      <c r="C13" s="17">
        <v>994.1</v>
      </c>
      <c r="D13" s="17">
        <v>973.3</v>
      </c>
      <c r="E13" s="17">
        <v>1049.2</v>
      </c>
      <c r="F13" s="17">
        <v>1043.92</v>
      </c>
      <c r="G13" s="18">
        <v>435.6</v>
      </c>
      <c r="H13" s="34">
        <v>1047.2</v>
      </c>
      <c r="I13" s="41"/>
    </row>
    <row r="14" spans="1:9" s="10" customFormat="1" ht="27" customHeight="1">
      <c r="A14" s="9" t="s">
        <v>18</v>
      </c>
      <c r="B14" s="17">
        <v>1000</v>
      </c>
      <c r="C14" s="17"/>
      <c r="D14" s="17"/>
      <c r="E14" s="17"/>
      <c r="F14" s="17">
        <v>980.3</v>
      </c>
      <c r="G14" s="18"/>
      <c r="H14" s="35"/>
      <c r="I14" s="41"/>
    </row>
    <row r="15" spans="1:9" ht="15">
      <c r="A15" s="9" t="s">
        <v>19</v>
      </c>
      <c r="B15" s="19">
        <v>2228</v>
      </c>
      <c r="C15" s="19"/>
      <c r="D15" s="19"/>
      <c r="E15" s="19">
        <v>1665.8</v>
      </c>
      <c r="F15" s="19">
        <v>3023.4</v>
      </c>
      <c r="G15" s="20">
        <v>167.6</v>
      </c>
      <c r="H15" s="36">
        <v>2096.2</v>
      </c>
      <c r="I15" s="40"/>
    </row>
    <row r="16" spans="1:9" ht="15">
      <c r="A16" s="9" t="s">
        <v>23</v>
      </c>
      <c r="B16" s="19">
        <v>851.6</v>
      </c>
      <c r="C16" s="19"/>
      <c r="D16" s="19"/>
      <c r="E16" s="19"/>
      <c r="F16" s="19"/>
      <c r="G16" s="20"/>
      <c r="H16" s="37"/>
      <c r="I16" s="40"/>
    </row>
    <row r="17" spans="1:9" ht="15.75">
      <c r="A17" s="7" t="s">
        <v>9</v>
      </c>
      <c r="B17" s="1"/>
      <c r="C17" s="1"/>
      <c r="D17" s="1"/>
      <c r="E17" s="1"/>
      <c r="F17" s="1"/>
      <c r="G17" s="16">
        <v>439.5</v>
      </c>
      <c r="H17" s="32">
        <f>H19+H18</f>
        <v>1908.3</v>
      </c>
      <c r="I17" s="32">
        <f>I19+I18</f>
        <v>2116.1</v>
      </c>
    </row>
    <row r="18" spans="1:9" ht="26.25">
      <c r="A18" s="9" t="s">
        <v>28</v>
      </c>
      <c r="B18" s="1"/>
      <c r="C18" s="1"/>
      <c r="D18" s="1"/>
      <c r="E18" s="1"/>
      <c r="F18" s="1"/>
      <c r="G18" s="16"/>
      <c r="H18" s="34">
        <v>577.3</v>
      </c>
      <c r="I18" s="40">
        <v>666.4</v>
      </c>
    </row>
    <row r="19" spans="1:9" ht="26.25" customHeight="1">
      <c r="A19" s="9" t="s">
        <v>18</v>
      </c>
      <c r="B19" s="17"/>
      <c r="C19" s="17"/>
      <c r="D19" s="17"/>
      <c r="E19" s="17"/>
      <c r="F19" s="17"/>
      <c r="G19" s="18">
        <v>439.5</v>
      </c>
      <c r="H19" s="34">
        <v>1331</v>
      </c>
      <c r="I19" s="40">
        <v>1449.7</v>
      </c>
    </row>
    <row r="20" spans="1:9" ht="15.75">
      <c r="A20" s="4" t="s">
        <v>11</v>
      </c>
      <c r="B20" s="1"/>
      <c r="C20" s="1"/>
      <c r="D20" s="1"/>
      <c r="E20" s="1"/>
      <c r="F20" s="1">
        <v>160.2</v>
      </c>
      <c r="G20" s="21"/>
      <c r="H20" s="38"/>
      <c r="I20" s="40"/>
    </row>
    <row r="21" spans="1:9" ht="15.75">
      <c r="A21" s="9" t="s">
        <v>19</v>
      </c>
      <c r="B21" s="1"/>
      <c r="C21" s="1"/>
      <c r="D21" s="1"/>
      <c r="E21" s="1"/>
      <c r="F21" s="19">
        <v>160.2</v>
      </c>
      <c r="G21" s="22"/>
      <c r="H21" s="38"/>
      <c r="I21" s="40"/>
    </row>
    <row r="22" spans="1:9" ht="15.75">
      <c r="A22" s="54" t="s">
        <v>8</v>
      </c>
      <c r="B22" s="55"/>
      <c r="C22" s="55"/>
      <c r="D22" s="55"/>
      <c r="E22" s="55"/>
      <c r="F22" s="55"/>
      <c r="G22" s="55"/>
      <c r="H22" s="55"/>
      <c r="I22" s="56"/>
    </row>
    <row r="23" spans="1:9" ht="15.75">
      <c r="A23" s="4" t="s">
        <v>5</v>
      </c>
      <c r="B23" s="3">
        <f aca="true" t="shared" si="5" ref="B23:G23">B24+B31</f>
        <v>5217.3</v>
      </c>
      <c r="C23" s="3">
        <f t="shared" si="5"/>
        <v>6443.6</v>
      </c>
      <c r="D23" s="3">
        <f t="shared" si="5"/>
        <v>7107</v>
      </c>
      <c r="E23" s="3">
        <f t="shared" si="5"/>
        <v>7057.2</v>
      </c>
      <c r="F23" s="3">
        <f t="shared" si="5"/>
        <v>5548.92</v>
      </c>
      <c r="G23" s="3">
        <f t="shared" si="5"/>
        <v>5690.376</v>
      </c>
      <c r="H23" s="31">
        <f>H24+H31</f>
        <v>11403.100000000002</v>
      </c>
      <c r="I23" s="31">
        <f>I24+I31</f>
        <v>6007</v>
      </c>
    </row>
    <row r="24" spans="1:9" ht="15.75">
      <c r="A24" s="4" t="s">
        <v>6</v>
      </c>
      <c r="B24" s="1">
        <f aca="true" t="shared" si="6" ref="B24:G24">B25+B26+B27</f>
        <v>4325.3</v>
      </c>
      <c r="C24" s="1">
        <f t="shared" si="6"/>
        <v>5584.6</v>
      </c>
      <c r="D24" s="1">
        <f t="shared" si="6"/>
        <v>6283</v>
      </c>
      <c r="E24" s="1">
        <f t="shared" si="6"/>
        <v>6375.2</v>
      </c>
      <c r="F24" s="1">
        <f t="shared" si="6"/>
        <v>4856.92</v>
      </c>
      <c r="G24" s="16">
        <f t="shared" si="6"/>
        <v>3511.436</v>
      </c>
      <c r="H24" s="32">
        <f>H25+H26+H27+H28</f>
        <v>905.2</v>
      </c>
      <c r="I24" s="32">
        <f>I25+I26+I27+I28</f>
        <v>120</v>
      </c>
    </row>
    <row r="25" spans="1:9" ht="15">
      <c r="A25" s="9" t="s">
        <v>22</v>
      </c>
      <c r="B25" s="19">
        <v>1009</v>
      </c>
      <c r="C25" s="19">
        <v>1201.7</v>
      </c>
      <c r="D25" s="19">
        <v>1309.9</v>
      </c>
      <c r="E25" s="19">
        <v>1503.2</v>
      </c>
      <c r="F25" s="19">
        <v>1455.51</v>
      </c>
      <c r="G25" s="20">
        <v>2178.94</v>
      </c>
      <c r="H25" s="37"/>
      <c r="I25" s="40">
        <v>120</v>
      </c>
    </row>
    <row r="26" spans="1:9" ht="15">
      <c r="A26" s="9" t="s">
        <v>24</v>
      </c>
      <c r="B26" s="19">
        <v>3316.3</v>
      </c>
      <c r="C26" s="19">
        <v>3325.5</v>
      </c>
      <c r="D26" s="19">
        <v>3735.1</v>
      </c>
      <c r="E26" s="19">
        <v>3740</v>
      </c>
      <c r="F26" s="19">
        <v>3046.91</v>
      </c>
      <c r="G26" s="20">
        <f>854.515+477.981</f>
        <v>1332.496</v>
      </c>
      <c r="H26" s="37"/>
      <c r="I26" s="40"/>
    </row>
    <row r="27" spans="1:9" ht="64.5">
      <c r="A27" s="9" t="s">
        <v>25</v>
      </c>
      <c r="B27" s="1"/>
      <c r="C27" s="19">
        <v>1057.4</v>
      </c>
      <c r="D27" s="19">
        <v>1238</v>
      </c>
      <c r="E27" s="19">
        <v>1132</v>
      </c>
      <c r="F27" s="19">
        <v>354.5</v>
      </c>
      <c r="G27" s="20">
        <v>0</v>
      </c>
      <c r="H27" s="37"/>
      <c r="I27" s="40"/>
    </row>
    <row r="28" spans="1:9" ht="26.25">
      <c r="A28" s="14" t="s">
        <v>26</v>
      </c>
      <c r="B28" s="1"/>
      <c r="C28" s="19"/>
      <c r="D28" s="19"/>
      <c r="E28" s="19"/>
      <c r="F28" s="19"/>
      <c r="G28" s="20"/>
      <c r="H28" s="39">
        <v>905.2</v>
      </c>
      <c r="I28" s="40"/>
    </row>
    <row r="29" spans="1:9" ht="15.75">
      <c r="A29" s="4" t="s">
        <v>9</v>
      </c>
      <c r="B29" s="1"/>
      <c r="C29" s="1"/>
      <c r="D29" s="1"/>
      <c r="E29" s="1"/>
      <c r="F29" s="1"/>
      <c r="G29" s="21"/>
      <c r="H29" s="38"/>
      <c r="I29" s="40"/>
    </row>
    <row r="30" spans="1:9" ht="15.75">
      <c r="A30" s="4" t="s">
        <v>11</v>
      </c>
      <c r="B30" s="1"/>
      <c r="C30" s="1"/>
      <c r="D30" s="1"/>
      <c r="E30" s="1"/>
      <c r="F30" s="1"/>
      <c r="G30" s="21"/>
      <c r="H30" s="38"/>
      <c r="I30" s="40"/>
    </row>
    <row r="31" spans="1:9" ht="15.75">
      <c r="A31" s="4" t="s">
        <v>21</v>
      </c>
      <c r="B31" s="1">
        <f aca="true" t="shared" si="7" ref="B31:G31">B32</f>
        <v>892</v>
      </c>
      <c r="C31" s="1">
        <f t="shared" si="7"/>
        <v>859</v>
      </c>
      <c r="D31" s="1">
        <f t="shared" si="7"/>
        <v>824</v>
      </c>
      <c r="E31" s="1">
        <f t="shared" si="7"/>
        <v>682</v>
      </c>
      <c r="F31" s="1">
        <f t="shared" si="7"/>
        <v>692</v>
      </c>
      <c r="G31" s="16">
        <f t="shared" si="7"/>
        <v>2178.94</v>
      </c>
      <c r="H31" s="32">
        <f>H32+H33+H34+H35</f>
        <v>10497.900000000001</v>
      </c>
      <c r="I31" s="32">
        <f>I32+I33+I34+I35+I36</f>
        <v>5887</v>
      </c>
    </row>
    <row r="32" spans="1:9" ht="15">
      <c r="A32" s="25" t="s">
        <v>20</v>
      </c>
      <c r="B32" s="26">
        <v>892</v>
      </c>
      <c r="C32" s="26">
        <v>859</v>
      </c>
      <c r="D32" s="26">
        <v>824</v>
      </c>
      <c r="E32" s="26">
        <v>682</v>
      </c>
      <c r="F32" s="26">
        <v>692</v>
      </c>
      <c r="G32" s="27">
        <v>2178.94</v>
      </c>
      <c r="H32" s="29">
        <v>957</v>
      </c>
      <c r="I32" s="40">
        <v>319</v>
      </c>
    </row>
    <row r="33" spans="1:9" ht="15">
      <c r="A33" s="9" t="s">
        <v>22</v>
      </c>
      <c r="B33" s="26"/>
      <c r="C33" s="26"/>
      <c r="D33" s="26"/>
      <c r="E33" s="26"/>
      <c r="F33" s="26"/>
      <c r="G33" s="28"/>
      <c r="H33" s="29">
        <v>6752.9</v>
      </c>
      <c r="I33" s="40">
        <v>2821</v>
      </c>
    </row>
    <row r="34" spans="1:9" ht="15">
      <c r="A34" s="9" t="s">
        <v>24</v>
      </c>
      <c r="B34" s="26"/>
      <c r="C34" s="26"/>
      <c r="D34" s="26"/>
      <c r="E34" s="26"/>
      <c r="F34" s="26"/>
      <c r="G34" s="28"/>
      <c r="H34" s="29">
        <v>2316.8</v>
      </c>
      <c r="I34" s="40">
        <v>972</v>
      </c>
    </row>
    <row r="35" spans="1:9" ht="64.5">
      <c r="A35" s="9" t="s">
        <v>25</v>
      </c>
      <c r="B35" s="19"/>
      <c r="C35" s="19"/>
      <c r="D35" s="19"/>
      <c r="E35" s="19"/>
      <c r="F35" s="19"/>
      <c r="G35" s="19"/>
      <c r="H35" s="36">
        <v>471.2</v>
      </c>
      <c r="I35" s="40">
        <v>1126.5</v>
      </c>
    </row>
    <row r="36" spans="1:9" ht="26.25">
      <c r="A36" s="9" t="s">
        <v>30</v>
      </c>
      <c r="B36" s="19"/>
      <c r="C36" s="19"/>
      <c r="D36" s="19"/>
      <c r="E36" s="19"/>
      <c r="F36" s="19"/>
      <c r="G36" s="19"/>
      <c r="H36" s="36"/>
      <c r="I36" s="40">
        <v>648.5</v>
      </c>
    </row>
    <row r="37" spans="1:9" ht="18" customHeight="1">
      <c r="A37" s="51" t="s">
        <v>14</v>
      </c>
      <c r="B37" s="52"/>
      <c r="C37" s="52"/>
      <c r="D37" s="52"/>
      <c r="E37" s="52"/>
      <c r="F37" s="52"/>
      <c r="G37" s="52"/>
      <c r="H37" s="52"/>
      <c r="I37" s="53"/>
    </row>
    <row r="38" spans="1:9" ht="15.75">
      <c r="A38" s="4" t="s">
        <v>5</v>
      </c>
      <c r="B38" s="3">
        <f aca="true" t="shared" si="8" ref="B38:G38">B39+B40+B41</f>
        <v>1604</v>
      </c>
      <c r="C38" s="3">
        <f t="shared" si="8"/>
        <v>576</v>
      </c>
      <c r="D38" s="3">
        <f t="shared" si="8"/>
        <v>432</v>
      </c>
      <c r="E38" s="3">
        <f t="shared" si="8"/>
        <v>294.9</v>
      </c>
      <c r="F38" s="8">
        <f t="shared" si="8"/>
        <v>1827.9</v>
      </c>
      <c r="G38" s="8">
        <f t="shared" si="8"/>
        <v>0</v>
      </c>
      <c r="H38" s="31">
        <f>H39+H40+H41+H42</f>
        <v>1142.1</v>
      </c>
      <c r="I38" s="31">
        <f>I39+I40+I41+I42</f>
        <v>1680.9099999999999</v>
      </c>
    </row>
    <row r="39" spans="1:9" ht="15.75">
      <c r="A39" s="4" t="s">
        <v>6</v>
      </c>
      <c r="B39" s="1">
        <v>900</v>
      </c>
      <c r="C39" s="1">
        <v>432</v>
      </c>
      <c r="D39" s="1">
        <v>324</v>
      </c>
      <c r="E39" s="1">
        <v>132.7</v>
      </c>
      <c r="F39" s="23">
        <v>785.7</v>
      </c>
      <c r="G39" s="23">
        <v>0</v>
      </c>
      <c r="H39" s="32"/>
      <c r="I39" s="43">
        <v>203.5</v>
      </c>
    </row>
    <row r="40" spans="1:9" ht="15.75">
      <c r="A40" s="4" t="s">
        <v>9</v>
      </c>
      <c r="B40" s="1">
        <v>404</v>
      </c>
      <c r="C40" s="1">
        <v>72</v>
      </c>
      <c r="D40" s="1">
        <v>54</v>
      </c>
      <c r="E40" s="1">
        <v>81.6</v>
      </c>
      <c r="F40" s="23">
        <v>521.1</v>
      </c>
      <c r="G40" s="23">
        <v>0</v>
      </c>
      <c r="H40" s="32">
        <v>72.9</v>
      </c>
      <c r="I40" s="44">
        <v>235.01</v>
      </c>
    </row>
    <row r="41" spans="1:9" ht="15.75">
      <c r="A41" s="4" t="s">
        <v>11</v>
      </c>
      <c r="B41" s="1">
        <v>300</v>
      </c>
      <c r="C41" s="1">
        <v>72</v>
      </c>
      <c r="D41" s="1">
        <v>54</v>
      </c>
      <c r="E41" s="1">
        <v>80.6</v>
      </c>
      <c r="F41" s="23">
        <v>521.1</v>
      </c>
      <c r="G41" s="23">
        <v>0</v>
      </c>
      <c r="H41" s="32">
        <v>97.2</v>
      </c>
      <c r="I41" s="45">
        <v>234.3</v>
      </c>
    </row>
    <row r="42" spans="1:9" ht="32.25" thickBot="1">
      <c r="A42" s="6" t="s">
        <v>13</v>
      </c>
      <c r="B42" s="15">
        <v>1650</v>
      </c>
      <c r="C42" s="15">
        <v>864</v>
      </c>
      <c r="D42" s="15">
        <v>318</v>
      </c>
      <c r="E42" s="15">
        <v>656.1</v>
      </c>
      <c r="F42" s="24">
        <v>3394.7</v>
      </c>
      <c r="G42" s="24">
        <v>0</v>
      </c>
      <c r="H42" s="33">
        <v>972</v>
      </c>
      <c r="I42" s="44">
        <v>1008.1</v>
      </c>
    </row>
  </sheetData>
  <sheetProtection/>
  <mergeCells count="5">
    <mergeCell ref="A1:G1"/>
    <mergeCell ref="A10:H10"/>
    <mergeCell ref="A4:I4"/>
    <mergeCell ref="A37:I37"/>
    <mergeCell ref="A22:I22"/>
  </mergeCells>
  <printOptions/>
  <pageMargins left="0.7" right="0.7" top="0.75" bottom="0.75" header="0.3" footer="0.3"/>
  <pageSetup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ADVISER</dc:creator>
  <cp:keywords/>
  <dc:description/>
  <cp:lastModifiedBy>Мордежова Наталья Владимировна</cp:lastModifiedBy>
  <cp:lastPrinted>2014-04-16T01:36:25Z</cp:lastPrinted>
  <dcterms:created xsi:type="dcterms:W3CDTF">2013-02-18T14:59:08Z</dcterms:created>
  <dcterms:modified xsi:type="dcterms:W3CDTF">2014-08-29T01:14:52Z</dcterms:modified>
  <cp:category/>
  <cp:version/>
  <cp:contentType/>
  <cp:contentStatus/>
</cp:coreProperties>
</file>