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<sst xmlns="http://schemas.openxmlformats.org/spreadsheetml/2006/main" count="43" uniqueCount="28">
  <si>
    <t>2008 год</t>
  </si>
  <si>
    <t>2009 год</t>
  </si>
  <si>
    <t>2010 год</t>
  </si>
  <si>
    <t>2011 год</t>
  </si>
  <si>
    <t xml:space="preserve">Средства, выделенные на реализацию национальных проектов </t>
  </si>
  <si>
    <t>Всего, в том числе:</t>
  </si>
  <si>
    <t xml:space="preserve">     средства федерального бюджета</t>
  </si>
  <si>
    <t>Средства, выделенные на реализацию приоритетного национального проекта «Образование»</t>
  </si>
  <si>
    <t>Средства, выделенные на реализацию приоритетного национального проекта «Здоровье»</t>
  </si>
  <si>
    <t xml:space="preserve">     средства краевого бюджета</t>
  </si>
  <si>
    <t>Показатель, тыс. руб.</t>
  </si>
  <si>
    <t xml:space="preserve">     средства городского бюджета</t>
  </si>
  <si>
    <t>2012 год</t>
  </si>
  <si>
    <t xml:space="preserve">     средства из внебюджетных источников   (население)</t>
  </si>
  <si>
    <t>Средства, выделенные на реализацию приоритетного национального проекта  «Доступное и комфортное жилье — гражданам России»</t>
  </si>
  <si>
    <t>Реализация национальных проектов                                                                                                                              на территории  муниципального образования город Яровое Алтайского края</t>
  </si>
  <si>
    <t>1 пол.2013г.</t>
  </si>
  <si>
    <t xml:space="preserve">выплаты педагогическим работникам за выполнение функций классного руководителя </t>
  </si>
  <si>
    <t>стимулирование общеобразовательных учреждений, внедряющих инновационные образовательные программы</t>
  </si>
  <si>
    <t xml:space="preserve">комплексный проект модернизации  образования </t>
  </si>
  <si>
    <t>родовые сертификаты</t>
  </si>
  <si>
    <t xml:space="preserve">     внебюджетные средства</t>
  </si>
  <si>
    <t>развитие первичной медико-санитарной помощи</t>
  </si>
  <si>
    <t xml:space="preserve">поставка школьных автобусов </t>
  </si>
  <si>
    <t>повышение уровня оплаты труда врачей</t>
  </si>
  <si>
    <t>проведение дополнительной диспансеризации работающих граждан, проведение дополнительных медицинских осмотров работников, занятых на производствах с вредными и (или) опасными производственными факторами.</t>
  </si>
  <si>
    <t>9 мес.2013г.</t>
  </si>
  <si>
    <t xml:space="preserve">стимулирующие выплаты работникам ФАП  и скорой медецинской помощи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</si>
</sst>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" fontId="18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7" fillId="0" borderId="11" xfId="0" applyFont="1" applyBorder="1" applyAlignment="1">
      <alignment/>
    </xf>
    <xf numFmtId="4" fontId="18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0" fontId="17" fillId="0" borderId="13" xfId="0" applyFont="1" applyBorder="1" applyAlignment="1">
      <alignment horizontal="left" wrapText="1"/>
    </xf>
    <xf numFmtId="2" fontId="17" fillId="0" borderId="14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 horizontal="left"/>
    </xf>
    <xf numFmtId="164" fontId="17" fillId="0" borderId="14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164" fontId="17" fillId="0" borderId="15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20" fillId="0" borderId="11" xfId="0" applyFont="1" applyBorder="1" applyAlignment="1">
      <alignment wrapText="1"/>
    </xf>
    <xf numFmtId="0" fontId="22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2" fontId="21" fillId="0" borderId="10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10" xfId="0" applyNumberFormat="1" applyFont="1" applyBorder="1" applyAlignment="1">
      <alignment wrapText="1"/>
    </xf>
    <xf numFmtId="2" fontId="20" fillId="0" borderId="12" xfId="0" applyNumberFormat="1" applyFont="1" applyBorder="1" applyAlignment="1">
      <alignment wrapText="1"/>
    </xf>
    <xf numFmtId="2" fontId="0" fillId="0" borderId="12" xfId="0" applyNumberFormat="1" applyBorder="1" applyAlignment="1">
      <alignment/>
    </xf>
    <xf numFmtId="0" fontId="20" fillId="0" borderId="17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2" fontId="17" fillId="0" borderId="17" xfId="0" applyNumberFormat="1" applyFont="1" applyBorder="1" applyAlignment="1">
      <alignment/>
    </xf>
    <xf numFmtId="2" fontId="25" fillId="0" borderId="12" xfId="0" applyNumberFormat="1" applyFont="1" applyBorder="1" applyAlignment="1">
      <alignment/>
    </xf>
    <xf numFmtId="2" fontId="25" fillId="0" borderId="12" xfId="0" applyNumberFormat="1" applyFont="1" applyBorder="1" applyAlignment="1">
      <alignment wrapText="1"/>
    </xf>
    <xf numFmtId="2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7" fillId="0" borderId="17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2" fontId="27" fillId="0" borderId="12" xfId="0" applyNumberFormat="1" applyFont="1" applyBorder="1" applyAlignment="1">
      <alignment/>
    </xf>
    <xf numFmtId="2" fontId="27" fillId="0" borderId="12" xfId="0" applyNumberFormat="1" applyFont="1" applyBorder="1" applyAlignment="1">
      <alignment wrapText="1"/>
    </xf>
    <xf numFmtId="2" fontId="26" fillId="0" borderId="12" xfId="0" applyNumberFormat="1" applyFont="1" applyBorder="1" applyAlignment="1">
      <alignment/>
    </xf>
    <xf numFmtId="0" fontId="20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64" fontId="26" fillId="0" borderId="17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64" fontId="26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0">
      <selection activeCell="H23" sqref="H23"/>
    </sheetView>
  </sheetViews>
  <sheetFormatPr defaultColWidth="9.140625" defaultRowHeight="15"/>
  <cols>
    <col min="1" max="1" width="49.8515625" style="0" customWidth="1"/>
    <col min="2" max="2" width="14.8515625" style="0" customWidth="1"/>
    <col min="3" max="3" width="15.140625" style="0" customWidth="1"/>
    <col min="4" max="4" width="13.57421875" style="0" customWidth="1"/>
    <col min="5" max="5" width="14.00390625" style="0" customWidth="1"/>
    <col min="6" max="6" width="13.8515625" style="0" customWidth="1"/>
    <col min="7" max="7" width="14.8515625" style="0" hidden="1" customWidth="1"/>
    <col min="8" max="8" width="16.00390625" style="0" customWidth="1"/>
  </cols>
  <sheetData>
    <row r="1" spans="1:7" ht="38.25" customHeight="1">
      <c r="A1" s="50" t="s">
        <v>15</v>
      </c>
      <c r="B1" s="50"/>
      <c r="C1" s="50"/>
      <c r="D1" s="50"/>
      <c r="E1" s="50"/>
      <c r="F1" s="50"/>
      <c r="G1" s="50"/>
    </row>
    <row r="2" ht="15.75" thickBot="1"/>
    <row r="3" spans="1:8" s="3" customFormat="1" ht="16.5" thickBot="1">
      <c r="A3" s="33" t="s">
        <v>10</v>
      </c>
      <c r="B3" s="34" t="s">
        <v>0</v>
      </c>
      <c r="C3" s="34" t="s">
        <v>1</v>
      </c>
      <c r="D3" s="34" t="s">
        <v>2</v>
      </c>
      <c r="E3" s="34" t="s">
        <v>3</v>
      </c>
      <c r="F3" s="34" t="s">
        <v>12</v>
      </c>
      <c r="G3" s="35" t="s">
        <v>16</v>
      </c>
      <c r="H3" s="35" t="s">
        <v>26</v>
      </c>
    </row>
    <row r="4" spans="1:8" ht="15.75">
      <c r="A4" s="54" t="s">
        <v>4</v>
      </c>
      <c r="B4" s="55"/>
      <c r="C4" s="55"/>
      <c r="D4" s="55"/>
      <c r="E4" s="55"/>
      <c r="F4" s="55"/>
      <c r="G4" s="55"/>
      <c r="H4" s="56"/>
    </row>
    <row r="5" spans="1:8" ht="15.75">
      <c r="A5" s="7" t="s">
        <v>5</v>
      </c>
      <c r="B5" s="4">
        <f aca="true" t="shared" si="0" ref="B5:G5">B6+B7+B8+B9</f>
        <v>13612.900000000001</v>
      </c>
      <c r="C5" s="4">
        <f t="shared" si="0"/>
        <v>8877.7</v>
      </c>
      <c r="D5" s="4">
        <f t="shared" si="0"/>
        <v>8830.3</v>
      </c>
      <c r="E5" s="4">
        <f t="shared" si="0"/>
        <v>10723.200000000003</v>
      </c>
      <c r="F5" s="4">
        <f t="shared" si="0"/>
        <v>15979.340000000004</v>
      </c>
      <c r="G5" s="4">
        <f t="shared" si="0"/>
        <v>8912.016000000001</v>
      </c>
      <c r="H5" s="8">
        <f>H6+H7+H8+H9</f>
        <v>12161.560000000001</v>
      </c>
    </row>
    <row r="6" spans="1:8" ht="15.75">
      <c r="A6" s="7" t="s">
        <v>6</v>
      </c>
      <c r="B6" s="5">
        <f aca="true" t="shared" si="1" ref="B6:G6">B12+B23+B34</f>
        <v>10366.900000000001</v>
      </c>
      <c r="C6" s="5">
        <f t="shared" si="1"/>
        <v>7010.700000000001</v>
      </c>
      <c r="D6" s="5">
        <f t="shared" si="1"/>
        <v>7580.3</v>
      </c>
      <c r="E6" s="5">
        <f t="shared" si="1"/>
        <v>9222.900000000001</v>
      </c>
      <c r="F6" s="5">
        <f t="shared" si="1"/>
        <v>10690.240000000002</v>
      </c>
      <c r="G6" s="5">
        <f t="shared" si="1"/>
        <v>4114.636</v>
      </c>
      <c r="H6" s="9">
        <f>H12+H23+H34</f>
        <v>8653.26</v>
      </c>
    </row>
    <row r="7" spans="1:8" ht="15.75">
      <c r="A7" s="7" t="s">
        <v>9</v>
      </c>
      <c r="B7" s="5">
        <f aca="true" t="shared" si="2" ref="B7:G7">B17+B28+B35</f>
        <v>404</v>
      </c>
      <c r="C7" s="5">
        <f t="shared" si="2"/>
        <v>72</v>
      </c>
      <c r="D7" s="5">
        <f t="shared" si="2"/>
        <v>54</v>
      </c>
      <c r="E7" s="5">
        <f t="shared" si="2"/>
        <v>81.6</v>
      </c>
      <c r="F7" s="5">
        <f t="shared" si="2"/>
        <v>521.1</v>
      </c>
      <c r="G7" s="5">
        <f t="shared" si="2"/>
        <v>439.5</v>
      </c>
      <c r="H7" s="9">
        <f>H17+H28+H35</f>
        <v>967.0999999999999</v>
      </c>
    </row>
    <row r="8" spans="1:8" ht="15.75">
      <c r="A8" s="7" t="s">
        <v>11</v>
      </c>
      <c r="B8" s="5">
        <f aca="true" t="shared" si="3" ref="B8:G8">B19+B30+B36</f>
        <v>1192</v>
      </c>
      <c r="C8" s="5">
        <f t="shared" si="3"/>
        <v>931</v>
      </c>
      <c r="D8" s="5">
        <f t="shared" si="3"/>
        <v>878</v>
      </c>
      <c r="E8" s="5">
        <f t="shared" si="3"/>
        <v>762.6</v>
      </c>
      <c r="F8" s="5">
        <f t="shared" si="3"/>
        <v>1373.3000000000002</v>
      </c>
      <c r="G8" s="5">
        <f t="shared" si="3"/>
        <v>2178.94</v>
      </c>
      <c r="H8" s="9">
        <f>H19+H30+H36</f>
        <v>833.2</v>
      </c>
    </row>
    <row r="9" spans="1:8" ht="32.25" thickBot="1">
      <c r="A9" s="10" t="s">
        <v>13</v>
      </c>
      <c r="B9" s="11">
        <f>B37</f>
        <v>1650</v>
      </c>
      <c r="C9" s="11">
        <f>C37</f>
        <v>864</v>
      </c>
      <c r="D9" s="11">
        <f>D37</f>
        <v>318</v>
      </c>
      <c r="E9" s="11">
        <f>E37</f>
        <v>656.1</v>
      </c>
      <c r="F9" s="11">
        <f>F37</f>
        <v>3394.7</v>
      </c>
      <c r="G9" s="11">
        <f>G30+G37</f>
        <v>2178.94</v>
      </c>
      <c r="H9" s="36">
        <f>H30+H37</f>
        <v>1708</v>
      </c>
    </row>
    <row r="10" spans="1:8" ht="15.75">
      <c r="A10" s="57" t="s">
        <v>7</v>
      </c>
      <c r="B10" s="58"/>
      <c r="C10" s="58"/>
      <c r="D10" s="58"/>
      <c r="E10" s="58"/>
      <c r="F10" s="58"/>
      <c r="G10" s="58"/>
      <c r="H10" s="59"/>
    </row>
    <row r="11" spans="1:8" ht="15.75">
      <c r="A11" s="7" t="s">
        <v>5</v>
      </c>
      <c r="B11" s="4">
        <f aca="true" t="shared" si="4" ref="B11:G11">B12+B17+B19</f>
        <v>5141.6</v>
      </c>
      <c r="C11" s="4">
        <f t="shared" si="4"/>
        <v>994.1</v>
      </c>
      <c r="D11" s="4">
        <f t="shared" si="4"/>
        <v>973.3</v>
      </c>
      <c r="E11" s="4">
        <f t="shared" si="4"/>
        <v>2715</v>
      </c>
      <c r="F11" s="4">
        <f t="shared" si="4"/>
        <v>5207.82</v>
      </c>
      <c r="G11" s="8">
        <f t="shared" si="4"/>
        <v>1042.7</v>
      </c>
      <c r="H11" s="8">
        <f>H12+H17+H19</f>
        <v>1856</v>
      </c>
    </row>
    <row r="12" spans="1:8" ht="15.75">
      <c r="A12" s="7" t="s">
        <v>6</v>
      </c>
      <c r="B12" s="5">
        <f>B13+B14+B15+B16</f>
        <v>5141.6</v>
      </c>
      <c r="C12" s="5">
        <f>C13+C14+C15+C16</f>
        <v>994.1</v>
      </c>
      <c r="D12" s="5">
        <f>D13+D14+D15+D16</f>
        <v>973.3</v>
      </c>
      <c r="E12" s="5">
        <f>E13+E14+E15+E16</f>
        <v>2715</v>
      </c>
      <c r="F12" s="5">
        <f>F13+F14+F15+F16</f>
        <v>5047.62</v>
      </c>
      <c r="G12" s="9">
        <f>G13+G14+G15</f>
        <v>603.2</v>
      </c>
      <c r="H12" s="46">
        <f>H13+H14+H15</f>
        <v>1058.1</v>
      </c>
    </row>
    <row r="13" spans="1:8" s="21" customFormat="1" ht="25.5">
      <c r="A13" s="20" t="s">
        <v>17</v>
      </c>
      <c r="B13" s="26">
        <v>1062</v>
      </c>
      <c r="C13" s="26">
        <v>994.1</v>
      </c>
      <c r="D13" s="26">
        <v>973.3</v>
      </c>
      <c r="E13" s="26">
        <v>1049.2</v>
      </c>
      <c r="F13" s="26">
        <v>1043.92</v>
      </c>
      <c r="G13" s="27">
        <v>435.6</v>
      </c>
      <c r="H13" s="44">
        <v>699</v>
      </c>
    </row>
    <row r="14" spans="1:8" s="21" customFormat="1" ht="38.25">
      <c r="A14" s="20" t="s">
        <v>18</v>
      </c>
      <c r="B14" s="26">
        <v>1000</v>
      </c>
      <c r="C14" s="26"/>
      <c r="D14" s="26"/>
      <c r="E14" s="26"/>
      <c r="F14" s="26">
        <v>980.3</v>
      </c>
      <c r="G14" s="27"/>
      <c r="H14" s="37"/>
    </row>
    <row r="15" spans="1:8" ht="15">
      <c r="A15" s="20" t="s">
        <v>19</v>
      </c>
      <c r="B15" s="28">
        <v>2228</v>
      </c>
      <c r="C15" s="28"/>
      <c r="D15" s="28"/>
      <c r="E15" s="28">
        <v>1665.8</v>
      </c>
      <c r="F15" s="28">
        <v>3023.4</v>
      </c>
      <c r="G15" s="29">
        <v>167.6</v>
      </c>
      <c r="H15" s="45">
        <v>359.1</v>
      </c>
    </row>
    <row r="16" spans="1:11" ht="15">
      <c r="A16" s="20" t="s">
        <v>23</v>
      </c>
      <c r="B16" s="28">
        <v>851.6</v>
      </c>
      <c r="C16" s="28"/>
      <c r="D16" s="28"/>
      <c r="E16" s="28"/>
      <c r="F16" s="28"/>
      <c r="G16" s="29"/>
      <c r="H16" s="38"/>
      <c r="K16">
        <v>333</v>
      </c>
    </row>
    <row r="17" spans="1:8" ht="15.75">
      <c r="A17" s="13" t="s">
        <v>9</v>
      </c>
      <c r="B17" s="5"/>
      <c r="C17" s="5"/>
      <c r="D17" s="5"/>
      <c r="E17" s="5"/>
      <c r="F17" s="5"/>
      <c r="G17" s="9">
        <v>439.5</v>
      </c>
      <c r="H17" s="46">
        <f>H18</f>
        <v>797.9</v>
      </c>
    </row>
    <row r="18" spans="1:8" ht="26.25" customHeight="1">
      <c r="A18" s="20" t="s">
        <v>18</v>
      </c>
      <c r="B18" s="26"/>
      <c r="C18" s="26"/>
      <c r="D18" s="26"/>
      <c r="E18" s="26"/>
      <c r="F18" s="26"/>
      <c r="G18" s="27">
        <v>439.5</v>
      </c>
      <c r="H18" s="44">
        <v>797.9</v>
      </c>
    </row>
    <row r="19" spans="1:8" ht="15.75">
      <c r="A19" s="7" t="s">
        <v>11</v>
      </c>
      <c r="B19" s="5"/>
      <c r="C19" s="5"/>
      <c r="D19" s="5"/>
      <c r="E19" s="5"/>
      <c r="F19" s="5">
        <v>160.2</v>
      </c>
      <c r="G19" s="30"/>
      <c r="H19" s="39"/>
    </row>
    <row r="20" spans="1:8" ht="15.75">
      <c r="A20" s="20" t="s">
        <v>19</v>
      </c>
      <c r="B20" s="5"/>
      <c r="C20" s="5"/>
      <c r="D20" s="5"/>
      <c r="E20" s="5"/>
      <c r="F20" s="28">
        <v>160.2</v>
      </c>
      <c r="G20" s="32"/>
      <c r="H20" s="39"/>
    </row>
    <row r="21" spans="1:8" ht="15.75">
      <c r="A21" s="54" t="s">
        <v>8</v>
      </c>
      <c r="B21" s="55"/>
      <c r="C21" s="55"/>
      <c r="D21" s="55"/>
      <c r="E21" s="55"/>
      <c r="F21" s="55"/>
      <c r="G21" s="55"/>
      <c r="H21" s="56"/>
    </row>
    <row r="22" spans="1:8" ht="15.75">
      <c r="A22" s="7" t="s">
        <v>5</v>
      </c>
      <c r="B22" s="4">
        <f aca="true" t="shared" si="5" ref="B22:G22">B23+B30</f>
        <v>5217.3</v>
      </c>
      <c r="C22" s="4">
        <f t="shared" si="5"/>
        <v>6443.6</v>
      </c>
      <c r="D22" s="4">
        <f t="shared" si="5"/>
        <v>7107</v>
      </c>
      <c r="E22" s="4">
        <f t="shared" si="5"/>
        <v>7057.2</v>
      </c>
      <c r="F22" s="4">
        <f t="shared" si="5"/>
        <v>5548.92</v>
      </c>
      <c r="G22" s="4">
        <f t="shared" si="5"/>
        <v>5690.376</v>
      </c>
      <c r="H22" s="8">
        <f>H23+H30</f>
        <v>8147.56</v>
      </c>
    </row>
    <row r="23" spans="1:8" ht="15.75">
      <c r="A23" s="7" t="s">
        <v>6</v>
      </c>
      <c r="B23" s="1">
        <f aca="true" t="shared" si="6" ref="B23:G23">B24+B25+B26</f>
        <v>4325.3</v>
      </c>
      <c r="C23" s="1">
        <f t="shared" si="6"/>
        <v>5584.6</v>
      </c>
      <c r="D23" s="1">
        <f t="shared" si="6"/>
        <v>6283</v>
      </c>
      <c r="E23" s="1">
        <f t="shared" si="6"/>
        <v>6375.2</v>
      </c>
      <c r="F23" s="1">
        <f t="shared" si="6"/>
        <v>4856.92</v>
      </c>
      <c r="G23" s="12">
        <f t="shared" si="6"/>
        <v>3511.436</v>
      </c>
      <c r="H23" s="41">
        <f>H24+H25+H26+H27</f>
        <v>7411.56</v>
      </c>
    </row>
    <row r="24" spans="1:8" ht="15">
      <c r="A24" s="20" t="s">
        <v>22</v>
      </c>
      <c r="B24" s="22">
        <v>1009</v>
      </c>
      <c r="C24" s="22">
        <v>1201.7</v>
      </c>
      <c r="D24" s="22">
        <v>1309.9</v>
      </c>
      <c r="E24" s="22">
        <v>1503.2</v>
      </c>
      <c r="F24" s="22">
        <v>1455.51</v>
      </c>
      <c r="G24" s="24">
        <v>2178.94</v>
      </c>
      <c r="H24" s="43">
        <v>4790.1</v>
      </c>
    </row>
    <row r="25" spans="1:8" ht="15">
      <c r="A25" s="20" t="s">
        <v>24</v>
      </c>
      <c r="B25" s="22">
        <v>3316.3</v>
      </c>
      <c r="C25" s="22">
        <v>3325.5</v>
      </c>
      <c r="D25" s="22">
        <v>3735.1</v>
      </c>
      <c r="E25" s="22">
        <v>3740</v>
      </c>
      <c r="F25" s="22">
        <v>3046.91</v>
      </c>
      <c r="G25" s="24">
        <f>854.515+477.981</f>
        <v>1332.496</v>
      </c>
      <c r="H25" s="43">
        <v>1747.42</v>
      </c>
    </row>
    <row r="26" spans="1:8" ht="64.5">
      <c r="A26" s="20" t="s">
        <v>25</v>
      </c>
      <c r="B26" s="1"/>
      <c r="C26" s="22">
        <v>1057.4</v>
      </c>
      <c r="D26" s="22">
        <v>1238</v>
      </c>
      <c r="E26" s="22">
        <v>1132</v>
      </c>
      <c r="F26" s="22">
        <v>354.5</v>
      </c>
      <c r="G26" s="24">
        <v>0</v>
      </c>
      <c r="H26" s="43">
        <v>192.7</v>
      </c>
    </row>
    <row r="27" spans="1:8" ht="26.25">
      <c r="A27" s="47" t="s">
        <v>27</v>
      </c>
      <c r="B27" s="1"/>
      <c r="C27" s="22"/>
      <c r="D27" s="22"/>
      <c r="E27" s="22"/>
      <c r="F27" s="22"/>
      <c r="G27" s="24"/>
      <c r="H27" s="48">
        <v>681.34</v>
      </c>
    </row>
    <row r="28" spans="1:8" ht="15.75">
      <c r="A28" s="7" t="s">
        <v>9</v>
      </c>
      <c r="B28" s="1"/>
      <c r="C28" s="1"/>
      <c r="D28" s="1"/>
      <c r="E28" s="1"/>
      <c r="F28" s="1"/>
      <c r="G28" s="19"/>
      <c r="H28" s="40"/>
    </row>
    <row r="29" spans="1:8" ht="15.75">
      <c r="A29" s="7" t="s">
        <v>11</v>
      </c>
      <c r="B29" s="1"/>
      <c r="C29" s="1"/>
      <c r="D29" s="1"/>
      <c r="E29" s="1"/>
      <c r="F29" s="1"/>
      <c r="G29" s="19"/>
      <c r="H29" s="40"/>
    </row>
    <row r="30" spans="1:8" ht="15.75">
      <c r="A30" s="7" t="s">
        <v>21</v>
      </c>
      <c r="B30" s="1">
        <f aca="true" t="shared" si="7" ref="B30:H30">B31</f>
        <v>892</v>
      </c>
      <c r="C30" s="1">
        <f t="shared" si="7"/>
        <v>859</v>
      </c>
      <c r="D30" s="1">
        <f t="shared" si="7"/>
        <v>824</v>
      </c>
      <c r="E30" s="1">
        <f t="shared" si="7"/>
        <v>682</v>
      </c>
      <c r="F30" s="1">
        <f t="shared" si="7"/>
        <v>692</v>
      </c>
      <c r="G30" s="12">
        <f t="shared" si="7"/>
        <v>2178.94</v>
      </c>
      <c r="H30" s="41">
        <f t="shared" si="7"/>
        <v>736</v>
      </c>
    </row>
    <row r="31" spans="1:8" ht="15.75" thickBot="1">
      <c r="A31" s="23" t="s">
        <v>20</v>
      </c>
      <c r="B31" s="25">
        <v>892</v>
      </c>
      <c r="C31" s="25">
        <v>859</v>
      </c>
      <c r="D31" s="25">
        <v>824</v>
      </c>
      <c r="E31" s="25">
        <v>682</v>
      </c>
      <c r="F31" s="25">
        <v>692</v>
      </c>
      <c r="G31" s="31">
        <v>2178.94</v>
      </c>
      <c r="H31" s="42">
        <v>736</v>
      </c>
    </row>
    <row r="32" spans="1:8" ht="36" customHeight="1">
      <c r="A32" s="51" t="s">
        <v>14</v>
      </c>
      <c r="B32" s="52"/>
      <c r="C32" s="52"/>
      <c r="D32" s="52"/>
      <c r="E32" s="52"/>
      <c r="F32" s="52"/>
      <c r="G32" s="52"/>
      <c r="H32" s="53"/>
    </row>
    <row r="33" spans="1:8" ht="15.75">
      <c r="A33" s="7" t="s">
        <v>5</v>
      </c>
      <c r="B33" s="4">
        <f aca="true" t="shared" si="8" ref="B33:G33">B34+B35+B36</f>
        <v>1604</v>
      </c>
      <c r="C33" s="4">
        <f t="shared" si="8"/>
        <v>576</v>
      </c>
      <c r="D33" s="4">
        <f t="shared" si="8"/>
        <v>432</v>
      </c>
      <c r="E33" s="4">
        <f t="shared" si="8"/>
        <v>294.9</v>
      </c>
      <c r="F33" s="15">
        <f t="shared" si="8"/>
        <v>1827.9</v>
      </c>
      <c r="G33" s="15">
        <f t="shared" si="8"/>
        <v>0</v>
      </c>
      <c r="H33" s="8">
        <f>H34+H35+H36</f>
        <v>449.99999999999994</v>
      </c>
    </row>
    <row r="34" spans="1:8" ht="15.75">
      <c r="A34" s="7" t="s">
        <v>6</v>
      </c>
      <c r="B34" s="1">
        <v>900</v>
      </c>
      <c r="C34" s="1">
        <v>432</v>
      </c>
      <c r="D34" s="2">
        <v>324</v>
      </c>
      <c r="E34" s="1">
        <v>132.7</v>
      </c>
      <c r="F34" s="16">
        <v>785.7</v>
      </c>
      <c r="G34" s="17">
        <v>0</v>
      </c>
      <c r="H34" s="60">
        <v>183.6</v>
      </c>
    </row>
    <row r="35" spans="1:8" ht="15.75">
      <c r="A35" s="7" t="s">
        <v>9</v>
      </c>
      <c r="B35" s="6">
        <v>404</v>
      </c>
      <c r="C35" s="6">
        <v>72</v>
      </c>
      <c r="D35" s="6">
        <v>54</v>
      </c>
      <c r="E35" s="6">
        <v>81.6</v>
      </c>
      <c r="F35" s="17">
        <v>521.1</v>
      </c>
      <c r="G35" s="17">
        <v>0</v>
      </c>
      <c r="H35" s="60">
        <v>169.2</v>
      </c>
    </row>
    <row r="36" spans="1:8" ht="15.75">
      <c r="A36" s="7" t="s">
        <v>11</v>
      </c>
      <c r="B36" s="6">
        <v>300</v>
      </c>
      <c r="C36" s="6">
        <v>72</v>
      </c>
      <c r="D36" s="6">
        <v>54</v>
      </c>
      <c r="E36" s="6">
        <v>80.6</v>
      </c>
      <c r="F36" s="17">
        <v>521.1</v>
      </c>
      <c r="G36" s="17">
        <v>0</v>
      </c>
      <c r="H36" s="60">
        <v>97.2</v>
      </c>
    </row>
    <row r="37" spans="1:8" ht="32.25" thickBot="1">
      <c r="A37" s="10" t="s">
        <v>13</v>
      </c>
      <c r="B37" s="14">
        <v>1650</v>
      </c>
      <c r="C37" s="14">
        <v>864</v>
      </c>
      <c r="D37" s="14">
        <v>318</v>
      </c>
      <c r="E37" s="14">
        <v>656.1</v>
      </c>
      <c r="F37" s="18">
        <v>3394.7</v>
      </c>
      <c r="G37" s="18">
        <v>0</v>
      </c>
      <c r="H37" s="49">
        <v>972</v>
      </c>
    </row>
  </sheetData>
  <sheetProtection/>
  <mergeCells count="5">
    <mergeCell ref="A1:G1"/>
    <mergeCell ref="A32:H32"/>
    <mergeCell ref="A21:H21"/>
    <mergeCell ref="A10:H10"/>
    <mergeCell ref="A4:H4"/>
  </mergeCells>
  <printOptions/>
  <pageMargins left="0.7" right="0.7" top="0.75" bottom="0.75" header="0.3" footer="0.3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ADVISER</dc:creator>
  <cp:keywords/>
  <dc:description/>
  <cp:lastModifiedBy>Куатов </cp:lastModifiedBy>
  <cp:lastPrinted>2013-12-07T06:53:16Z</cp:lastPrinted>
  <dcterms:created xsi:type="dcterms:W3CDTF">2013-02-18T14:59:08Z</dcterms:created>
  <dcterms:modified xsi:type="dcterms:W3CDTF">2013-12-17T03:21:51Z</dcterms:modified>
  <cp:category/>
  <cp:version/>
  <cp:contentType/>
  <cp:contentStatus/>
</cp:coreProperties>
</file>